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0代理最高檢資料11503\05_網頁維護\115年\上網格式_上傳用\11504\"/>
    </mc:Choice>
  </mc:AlternateContent>
  <xr:revisionPtr revIDLastSave="0" documentId="13_ncr:1_{13F5D6AD-95C4-4AA3-BC7A-CC747E0406C1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新收_中" sheetId="1" r:id="rId1"/>
  </sheet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60" i="1" l="1"/>
  <c r="F59" i="1"/>
  <c r="F58" i="1"/>
  <c r="F57" i="1"/>
  <c r="F56" i="1"/>
  <c r="E56" i="1"/>
  <c r="D56" i="1"/>
  <c r="C56" i="1"/>
  <c r="B56" i="1"/>
  <c r="C4" i="1"/>
  <c r="D4" i="1"/>
  <c r="E4" i="1"/>
  <c r="F5" i="1"/>
  <c r="F6" i="1"/>
  <c r="F7" i="1"/>
  <c r="F4" i="1"/>
  <c r="B4" i="1"/>
  <c r="C17" i="1"/>
  <c r="D17" i="1"/>
  <c r="E17" i="1"/>
  <c r="F18" i="1"/>
  <c r="F19" i="1"/>
  <c r="F20" i="1"/>
  <c r="F21" i="1"/>
  <c r="F22" i="1"/>
  <c r="F23" i="1"/>
  <c r="F24" i="1"/>
  <c r="F25" i="1"/>
  <c r="F26" i="1"/>
  <c r="F27" i="1"/>
  <c r="F28" i="1"/>
  <c r="F29" i="1"/>
  <c r="F17" i="1"/>
  <c r="B17" i="1"/>
  <c r="C30" i="1"/>
  <c r="D30" i="1"/>
  <c r="E30" i="1"/>
  <c r="F31" i="1"/>
  <c r="F32" i="1"/>
  <c r="F33" i="1"/>
  <c r="F34" i="1"/>
  <c r="F35" i="1"/>
  <c r="F36" i="1"/>
  <c r="F37" i="1"/>
  <c r="F38" i="1"/>
  <c r="F39" i="1"/>
  <c r="F40" i="1"/>
  <c r="F41" i="1"/>
  <c r="F42" i="1"/>
  <c r="F30" i="1"/>
  <c r="B30" i="1"/>
  <c r="C43" i="1"/>
  <c r="D43" i="1"/>
  <c r="E43" i="1"/>
  <c r="F44" i="1"/>
  <c r="F45" i="1"/>
  <c r="F46" i="1"/>
  <c r="F47" i="1"/>
  <c r="F48" i="1"/>
  <c r="F49" i="1"/>
  <c r="F50" i="1"/>
  <c r="F51" i="1"/>
  <c r="F52" i="1"/>
  <c r="F53" i="1"/>
  <c r="F54" i="1"/>
  <c r="F55" i="1"/>
  <c r="F43" i="1"/>
  <c r="B43" i="1"/>
</calcChain>
</file>

<file path=xl/sharedStrings.xml><?xml version="1.0" encoding="utf-8"?>
<sst xmlns="http://schemas.openxmlformats.org/spreadsheetml/2006/main" count="67" uniqueCount="37">
  <si>
    <t>單位：件</t>
    <phoneticPr fontId="5" type="noConversion"/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</si>
  <si>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</si>
  <si>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總計</t>
    </r>
    <phoneticPr fontId="8" type="noConversion"/>
  </si>
  <si>
    <r>
      <rPr>
        <sz val="12"/>
        <rFont val="標楷體"/>
        <family val="4"/>
        <charset val="136"/>
      </rPr>
      <t>非常上訴</t>
    </r>
    <phoneticPr fontId="5" type="noConversion"/>
  </si>
  <si>
    <r>
      <rPr>
        <sz val="12"/>
        <rFont val="標楷體"/>
        <family val="4"/>
        <charset val="136"/>
      </rPr>
      <t>補償案件
審核刑事</t>
    </r>
    <phoneticPr fontId="5" type="noConversion"/>
  </si>
  <si>
    <r>
      <rPr>
        <sz val="12"/>
        <rFont val="標楷體"/>
        <family val="4"/>
        <charset val="136"/>
      </rPr>
      <t>其他案件</t>
    </r>
    <phoneticPr fontId="5" type="noConversion"/>
  </si>
  <si>
    <t>第三審
上訴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</si>
  <si>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</si>
  <si>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</si>
  <si>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  <phoneticPr fontId="5" type="noConversion"/>
  </si>
  <si>
    <r>
      <t>5</t>
    </r>
    <r>
      <rPr>
        <sz val="12"/>
        <rFont val="標楷體"/>
        <family val="4"/>
        <charset val="136"/>
      </rPr>
      <t>月</t>
    </r>
    <phoneticPr fontId="5" type="noConversion"/>
  </si>
  <si>
    <t>上訴第三審</t>
    <phoneticPr fontId="5" type="noConversion"/>
  </si>
  <si>
    <t>總件數</t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</si>
  <si>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</si>
  <si>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最 高 檢 察 署 檢 察 案 件 新 收 情 形</t>
    <phoneticPr fontId="5" type="noConversion"/>
  </si>
  <si>
    <r>
      <t>7</t>
    </r>
    <r>
      <rPr>
        <sz val="12"/>
        <rFont val="標楷體"/>
        <family val="4"/>
        <charset val="136"/>
      </rPr>
      <t>月</t>
    </r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</si>
  <si>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</si>
  <si>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</si>
  <si>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</si>
  <si>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</si>
  <si>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</si>
  <si>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</si>
  <si>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</si>
  <si>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</si>
  <si>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</si>
  <si>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</si>
  <si>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</si>
  <si>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  <phoneticPr fontId="5" type="noConversion"/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</si>
  <si>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</si>
  <si>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</si>
  <si>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</si>
  <si>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</si>
  <si>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</si>
  <si>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</si>
  <si>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2</t>
    </r>
    <r>
      <rPr>
        <sz val="12"/>
        <rFont val="標楷體"/>
        <family val="4"/>
        <charset val="136"/>
      </rPr>
      <t>月</t>
    </r>
    <phoneticPr fontId="5" type="noConversion"/>
  </si>
  <si>
    <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1-4</t>
    </r>
    <r>
      <rPr>
        <sz val="12"/>
        <rFont val="標楷體"/>
        <family val="4"/>
        <charset val="136"/>
      </rPr>
      <t>月</t>
    </r>
    <phoneticPr fontId="5" type="noConversion"/>
  </si>
  <si>
    <r>
      <t>4</t>
    </r>
    <r>
      <rPr>
        <sz val="12"/>
        <rFont val="標楷體"/>
        <family val="4"/>
        <charset val="136"/>
      </rPr>
      <t>月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</si>
</sst>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____;;\-"/>
    <numFmt numFmtId="178" formatCode="_(&quot;$&quot;* #,##0_);_(&quot;$&quot;* \(#,##0\);_(&quot;$&quot;* &quot;-&quot;_);_(@_)"/>
  </numFmts>
  <fonts count="14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sz val="14"/>
      <name val="華康粗黑體(P)"/>
      <family val="1"/>
      <charset val="136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  <font>
      <sz val="12"/>
      <color theme="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/>
    <xf numFmtId="0" fontId="11" fillId="0" borderId="0">
      <alignment vertical="center"/>
    </xf>
    <xf numFmtId="178" fontId="12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176" fontId="6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 indent="1"/>
    </xf>
    <xf numFmtId="0" fontId="6" fillId="0" borderId="4" xfId="1" applyFont="1" applyBorder="1" applyAlignment="1">
      <alignment horizontal="center" vertical="distributed"/>
    </xf>
    <xf numFmtId="0" fontId="6" fillId="0" borderId="5" xfId="1" applyFont="1" applyBorder="1" applyAlignment="1">
      <alignment horizontal="center" vertical="distributed" textRotation="255"/>
    </xf>
    <xf numFmtId="0" fontId="6" fillId="0" borderId="5" xfId="1" applyFont="1" applyBorder="1" applyAlignment="1">
      <alignment horizontal="center" vertical="distributed" textRotation="255" wrapText="1"/>
    </xf>
    <xf numFmtId="0" fontId="6" fillId="0" borderId="6" xfId="1" applyFont="1" applyBorder="1" applyAlignment="1">
      <alignment horizontal="center" vertical="distributed" textRotation="255" wrapText="1"/>
    </xf>
    <xf numFmtId="0" fontId="7" fillId="0" borderId="5" xfId="1" applyFont="1" applyBorder="1" applyAlignment="1">
      <alignment horizontal="center" vertical="distributed" textRotation="255" wrapText="1"/>
    </xf>
    <xf numFmtId="177" fontId="6" fillId="0" borderId="0" xfId="0" applyNumberFormat="1" applyFont="1">
      <alignment vertical="center"/>
    </xf>
    <xf numFmtId="177" fontId="6" fillId="0" borderId="2" xfId="0" applyNumberFormat="1" applyFont="1" applyBorder="1">
      <alignment vertical="center"/>
    </xf>
    <xf numFmtId="177" fontId="6" fillId="0" borderId="0" xfId="0" applyNumberFormat="1" applyFont="1" applyBorder="1">
      <alignment vertical="center"/>
    </xf>
    <xf numFmtId="0" fontId="6" fillId="0" borderId="3" xfId="0" applyFont="1" applyBorder="1">
      <alignment vertical="center"/>
    </xf>
    <xf numFmtId="0" fontId="13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8">
    <cellStyle name="一般" xfId="0" builtinId="0"/>
    <cellStyle name="一般 2" xfId="2" xr:uid="{00000000-0005-0000-0000-000001000000}"/>
    <cellStyle name="一般 2 2" xfId="4" xr:uid="{00000000-0005-0000-0000-000002000000}"/>
    <cellStyle name="一般 3" xfId="5" xr:uid="{00000000-0005-0000-0000-000003000000}"/>
    <cellStyle name="一般 3 2" xfId="7" xr:uid="{00000000-0005-0000-0000-000004000000}"/>
    <cellStyle name="一般 4" xfId="6" xr:uid="{00000000-0005-0000-0000-000005000000}"/>
    <cellStyle name="一般_月報(表35-41)" xfId="1" xr:uid="{00000000-0005-0000-0000-000006000000}"/>
    <cellStyle name="貨幣[0]_Sheet1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/>
            </a:pPr>
            <a:r>
              <a:rPr lang="zh-TW" sz="1400" b="1"/>
              <a:t>最</a:t>
            </a:r>
            <a:r>
              <a:rPr lang="en-US" altLang="zh-TW" sz="1400" b="1"/>
              <a:t> </a:t>
            </a:r>
            <a:r>
              <a:rPr lang="zh-TW" sz="1400" b="1"/>
              <a:t>高</a:t>
            </a:r>
            <a:r>
              <a:rPr lang="en-US" altLang="zh-TW" sz="1400" b="1"/>
              <a:t> </a:t>
            </a:r>
            <a:r>
              <a:rPr lang="zh-TW" sz="1400" b="1"/>
              <a:t>檢</a:t>
            </a:r>
            <a:r>
              <a:rPr lang="en-US" altLang="zh-TW" sz="1400" b="1"/>
              <a:t> </a:t>
            </a:r>
            <a:r>
              <a:rPr lang="zh-TW" sz="1400" b="1"/>
              <a:t>察</a:t>
            </a:r>
            <a:r>
              <a:rPr lang="en-US" altLang="zh-TW" sz="1400" b="1"/>
              <a:t> </a:t>
            </a:r>
            <a:r>
              <a:rPr lang="zh-TW" sz="1400" b="1"/>
              <a:t>署</a:t>
            </a:r>
            <a:r>
              <a:rPr lang="zh-TW" altLang="en-US" sz="1400" b="1"/>
              <a:t> 檢 察</a:t>
            </a:r>
            <a:r>
              <a:rPr lang="en-US" altLang="zh-TW" sz="1400" b="1"/>
              <a:t> </a:t>
            </a:r>
            <a:r>
              <a:rPr lang="zh-TW" altLang="zh-TW" sz="1400" b="1" i="0" u="none" strike="noStrike" baseline="0">
                <a:effectLst/>
              </a:rPr>
              <a:t>案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新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en-US" sz="1400" b="1" i="0" u="none" strike="noStrike" baseline="0">
                <a:effectLst/>
              </a:rPr>
              <a:t>件 數</a:t>
            </a:r>
            <a:endParaRPr lang="zh-TW" sz="1400" b="1"/>
          </a:p>
        </c:rich>
      </c:tx>
      <c:layout>
        <c:manualLayout>
          <c:xMode val="edge"/>
          <c:yMode val="edge"/>
          <c:x val="0.28261866714278278"/>
          <c:y val="2.1946248770558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219979223430996E-2"/>
          <c:y val="0.25977130189408681"/>
          <c:w val="0.87182476857105984"/>
          <c:h val="0.597610267910467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新收_中!$B$62</c:f>
              <c:strCache>
                <c:ptCount val="1"/>
                <c:pt idx="0">
                  <c:v>總件數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1358834947635208E-3"/>
                  <c:y val="1.20608762944848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84F-4117-B451-D5B7F69D7A64}"/>
                </c:ext>
              </c:extLst>
            </c:dLbl>
            <c:dLbl>
              <c:idx val="1"/>
              <c:layout>
                <c:manualLayout>
                  <c:x val="2.3574624385752701E-3"/>
                  <c:y val="3.60666134714517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4F-4117-B451-D5B7F69D7A64}"/>
                </c:ext>
              </c:extLst>
            </c:dLbl>
            <c:dLbl>
              <c:idx val="2"/>
              <c:layout>
                <c:manualLayout>
                  <c:x val="2.5184598734048005E-3"/>
                  <c:y val="4.14845332119898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84F-4117-B451-D5B7F69D7A64}"/>
                </c:ext>
              </c:extLst>
            </c:dLbl>
            <c:dLbl>
              <c:idx val="3"/>
              <c:layout>
                <c:manualLayout>
                  <c:x val="4.2205513107005082E-3"/>
                  <c:y val="5.21918963664402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新收_中!$A$4:$A$43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新收_中!$B$4:$B$43</c:f>
              <c:numCache>
                <c:formatCode>#,##0_____;;\-</c:formatCode>
                <c:ptCount val="4"/>
                <c:pt idx="0">
                  <c:v>16598</c:v>
                </c:pt>
                <c:pt idx="1">
                  <c:v>17998</c:v>
                </c:pt>
                <c:pt idx="2">
                  <c:v>18474</c:v>
                </c:pt>
                <c:pt idx="3">
                  <c:v>18928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4F-4117-B451-D5B7F69D7A64}"/>
            </c:ext>
          </c:extLst>
        </c:ser>
        <c:ser>
          <c:idx val="0"/>
          <c:order val="1"/>
          <c:tx>
            <c:strRef>
              <c:f>新收_中!$C$62</c:f>
              <c:strCache>
                <c:ptCount val="1"/>
                <c:pt idx="0">
                  <c:v>上訴第三審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876760138837167E-2"/>
                  <c:y val="3.461470207457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4F-4117-B451-D5B7F69D7A64}"/>
                </c:ext>
              </c:extLst>
            </c:dLbl>
            <c:dLbl>
              <c:idx val="1"/>
              <c:layout>
                <c:manualLayout>
                  <c:x val="5.6750361924528828E-2"/>
                  <c:y val="6.18800955413332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84F-4117-B451-D5B7F69D7A64}"/>
                </c:ext>
              </c:extLst>
            </c:dLbl>
            <c:dLbl>
              <c:idx val="2"/>
              <c:layout>
                <c:manualLayout>
                  <c:x val="5.4202430207671279E-2"/>
                  <c:y val="4.1213830583982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4F-4117-B451-D5B7F69D7A64}"/>
                </c:ext>
              </c:extLst>
            </c:dLbl>
            <c:dLbl>
              <c:idx val="3"/>
              <c:layout>
                <c:manualLayout>
                  <c:x val="5.5796162546709112E-2"/>
                  <c:y val="5.52216173665617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84F-4117-B451-D5B7F69D7A64}"/>
                </c:ext>
              </c:extLst>
            </c:dLbl>
            <c:dLbl>
              <c:idx val="4"/>
              <c:layout>
                <c:manualLayout>
                  <c:x val="0"/>
                  <c:y val="2.15749730312837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582A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新收_中!$A$4:$A$43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新收_中!$C$4:$C$43</c:f>
              <c:numCache>
                <c:formatCode>#,##0_____;;\-</c:formatCode>
                <c:ptCount val="4"/>
                <c:pt idx="0">
                  <c:v>5008</c:v>
                </c:pt>
                <c:pt idx="1">
                  <c:v>5411</c:v>
                </c:pt>
                <c:pt idx="2">
                  <c:v>5650</c:v>
                </c:pt>
                <c:pt idx="3">
                  <c:v>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4F-4117-B451-D5B7F69D7A64}"/>
            </c:ext>
          </c:extLst>
        </c:ser>
        <c:ser>
          <c:idx val="1"/>
          <c:order val="2"/>
          <c:tx>
            <c:strRef>
              <c:f>新收_中!$D$3</c:f>
              <c:strCache>
                <c:ptCount val="1"/>
                <c:pt idx="0">
                  <c:v>非常上訴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478415970186814E-2"/>
                  <c:y val="8.014344661164098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84F-4117-B451-D5B7F69D7A64}"/>
                </c:ext>
              </c:extLst>
            </c:dLbl>
            <c:dLbl>
              <c:idx val="1"/>
              <c:layout>
                <c:manualLayout>
                  <c:x val="5.4356907127835349E-2"/>
                  <c:y val="8.5659764609025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84F-4117-B451-D5B7F69D7A64}"/>
                </c:ext>
              </c:extLst>
            </c:dLbl>
            <c:dLbl>
              <c:idx val="2"/>
              <c:layout>
                <c:manualLayout>
                  <c:x val="5.3876760138837167E-2"/>
                  <c:y val="8.02225089664874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84F-4117-B451-D5B7F69D7A64}"/>
                </c:ext>
              </c:extLst>
            </c:dLbl>
            <c:dLbl>
              <c:idx val="3"/>
              <c:layout>
                <c:manualLayout>
                  <c:x val="5.3087659309510579E-2"/>
                  <c:y val="8.45773837837092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84F-4117-B451-D5B7F69D7A64}"/>
                </c:ext>
              </c:extLst>
            </c:dLbl>
            <c:dLbl>
              <c:idx val="4"/>
              <c:layout>
                <c:manualLayout>
                  <c:x val="0"/>
                  <c:y val="3.4519956850053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新收_中!$A$4:$A$43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新收_中!$D$4:$D$43</c:f>
              <c:numCache>
                <c:formatCode>#,##0_____;;\-</c:formatCode>
                <c:ptCount val="4"/>
                <c:pt idx="0">
                  <c:v>1951</c:v>
                </c:pt>
                <c:pt idx="1">
                  <c:v>1871</c:v>
                </c:pt>
                <c:pt idx="2">
                  <c:v>2053</c:v>
                </c:pt>
                <c:pt idx="3">
                  <c:v>1889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84F-4117-B451-D5B7F69D7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7"/>
        <c:overlap val="81"/>
        <c:axId val="184822784"/>
        <c:axId val="184836864"/>
      </c:barChart>
      <c:catAx>
        <c:axId val="184822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48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4836864"/>
        <c:scaling>
          <c:orientation val="minMax"/>
          <c:max val="20000"/>
        </c:scaling>
        <c:delete val="0"/>
        <c:axPos val="l"/>
        <c:majorGridlines>
          <c:spPr>
            <a:ln w="3175"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/>
                </a:pPr>
                <a:r>
                  <a:rPr lang="zh-TW" sz="1100"/>
                  <a:t>件</a:t>
                </a:r>
              </a:p>
            </c:rich>
          </c:tx>
          <c:layout>
            <c:manualLayout>
              <c:xMode val="edge"/>
              <c:yMode val="edge"/>
              <c:x val="3.4197399067408957E-2"/>
              <c:y val="0.1279439447904138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;;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84822784"/>
        <c:crosses val="autoZero"/>
        <c:crossBetween val="between"/>
        <c:majorUnit val="4000"/>
      </c:valAx>
      <c:spPr>
        <a:solidFill>
          <a:schemeClr val="accent3">
            <a:lumMod val="20000"/>
            <a:lumOff val="80000"/>
          </a:schemeClr>
        </a:solidFill>
        <a:ln w="12700">
          <a:solidFill>
            <a:schemeClr val="tx1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6835707820786552"/>
          <c:y val="0.1314344086656794"/>
          <c:w val="0.57390837752153956"/>
          <c:h val="0.15327328391865028"/>
        </c:manualLayout>
      </c:layout>
      <c:overlay val="0"/>
      <c:spPr>
        <a:noFill/>
        <a:ln w="3175">
          <a:noFill/>
          <a:prstDash val="solid"/>
        </a:ln>
      </c:spPr>
      <c:txPr>
        <a:bodyPr/>
        <a:lstStyle/>
        <a:p>
          <a:pPr>
            <a:defRPr sz="1100"/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>
      <a:solidFill>
        <a:schemeClr val="tx1"/>
      </a:solidFill>
    </a:ln>
    <a:effectLst/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標楷體" pitchFamily="65" charset="-120"/>
          <a:cs typeface="新細明體"/>
        </a:defRPr>
      </a:pPr>
      <a:endParaRPr lang="zh-TW"/>
    </a:p>
  </c:txPr>
  <c:printSettings>
    <c:headerFooter alignWithMargins="0"/>
    <c:pageMargins b="1" l="0.75000000000000444" r="0.75000000000000444" t="1" header="0.5" footer="0.5"/>
    <c:pageSetup paperSize="8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49742</xdr:colOff>
      <xdr:row>60</xdr:row>
      <xdr:rowOff>70907</xdr:rowOff>
    </xdr:from>
    <xdr:to>
      <xdr:col>5</xdr:col>
      <xdr:colOff>1457326</xdr:colOff>
      <xdr:row>72</xdr:row>
      <xdr:rowOff>52918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4"/>
  <sheetViews>
    <sheetView showGridLines="0" tabSelected="1" zoomScale="90" zoomScaleNormal="90" workbookViewId="0">
      <selection activeCell="C52" sqref="C52"/>
    </sheetView>
  </sheetViews>
  <sheetFormatPr defaultColWidth="9" defaultRowHeight="15.6"/>
  <cols>
    <col min="1" max="1" width="13.109375" style="1" customWidth="1"/>
    <col min="2" max="6" width="22.33203125" style="1" customWidth="1"/>
    <col min="7" max="16384" width="9" style="1"/>
  </cols>
  <sheetData>
    <row r="1" spans="1:7" ht="19.8">
      <c r="A1" s="16" t="s">
        <v>14</v>
      </c>
      <c r="B1" s="17"/>
      <c r="C1" s="17"/>
      <c r="D1" s="17"/>
      <c r="E1" s="17"/>
      <c r="F1" s="17"/>
    </row>
    <row r="2" spans="1:7" ht="16.2">
      <c r="F2" s="2" t="s">
        <v>0</v>
      </c>
    </row>
    <row r="3" spans="1:7" ht="75" customHeight="1">
      <c r="A3" s="6" t="s">
        <v>1</v>
      </c>
      <c r="B3" s="7" t="s">
        <v>2</v>
      </c>
      <c r="C3" s="10" t="s">
        <v>6</v>
      </c>
      <c r="D3" s="8" t="s">
        <v>3</v>
      </c>
      <c r="E3" s="8" t="s">
        <v>4</v>
      </c>
      <c r="F3" s="9" t="s">
        <v>5</v>
      </c>
    </row>
    <row r="4" spans="1:7" ht="14.4" customHeight="1">
      <c r="A4" s="4" t="s">
        <v>23</v>
      </c>
      <c r="B4" s="11">
        <f>SUM(C4:F4)</f>
        <v>16598</v>
      </c>
      <c r="C4" s="11">
        <f>SUM(C5:C16)</f>
        <v>5008</v>
      </c>
      <c r="D4" s="11">
        <f t="shared" ref="D4:F4" si="0">SUM(D5:D16)</f>
        <v>1951</v>
      </c>
      <c r="E4" s="11">
        <f t="shared" si="0"/>
        <v>316</v>
      </c>
      <c r="F4" s="11">
        <f t="shared" si="0"/>
        <v>9323</v>
      </c>
    </row>
    <row r="5" spans="1:7" ht="14.4" hidden="1" customHeight="1">
      <c r="A5" s="5" t="s">
        <v>7</v>
      </c>
      <c r="B5" s="12">
        <v>1380</v>
      </c>
      <c r="C5" s="13">
        <v>475</v>
      </c>
      <c r="D5" s="13">
        <v>165</v>
      </c>
      <c r="E5" s="13">
        <v>18</v>
      </c>
      <c r="F5" s="13">
        <f t="shared" ref="F5:F7" si="1">B5-C5-D5-E5</f>
        <v>722</v>
      </c>
      <c r="G5" s="3"/>
    </row>
    <row r="6" spans="1:7" ht="14.4" hidden="1" customHeight="1">
      <c r="A6" s="5" t="s">
        <v>8</v>
      </c>
      <c r="B6" s="12">
        <v>963</v>
      </c>
      <c r="C6" s="13">
        <v>318</v>
      </c>
      <c r="D6" s="13">
        <v>127</v>
      </c>
      <c r="E6" s="13">
        <v>27</v>
      </c>
      <c r="F6" s="13">
        <f t="shared" si="1"/>
        <v>491</v>
      </c>
      <c r="G6" s="3"/>
    </row>
    <row r="7" spans="1:7" ht="14.4" hidden="1" customHeight="1">
      <c r="A7" s="5" t="s">
        <v>9</v>
      </c>
      <c r="B7" s="12">
        <v>1797</v>
      </c>
      <c r="C7" s="13">
        <v>487</v>
      </c>
      <c r="D7" s="13">
        <v>231</v>
      </c>
      <c r="E7" s="13">
        <v>37</v>
      </c>
      <c r="F7" s="13">
        <f t="shared" si="1"/>
        <v>1042</v>
      </c>
      <c r="G7" s="3"/>
    </row>
    <row r="8" spans="1:7" ht="14.4" hidden="1" customHeight="1">
      <c r="A8" s="5" t="s">
        <v>16</v>
      </c>
      <c r="B8" s="12">
        <v>1321</v>
      </c>
      <c r="C8" s="13">
        <v>346</v>
      </c>
      <c r="D8" s="13">
        <v>194</v>
      </c>
      <c r="E8" s="13">
        <v>27</v>
      </c>
      <c r="F8" s="13">
        <v>754</v>
      </c>
      <c r="G8" s="3"/>
    </row>
    <row r="9" spans="1:7" ht="14.4" hidden="1" customHeight="1">
      <c r="A9" s="5" t="s">
        <v>10</v>
      </c>
      <c r="B9" s="12">
        <v>1418</v>
      </c>
      <c r="C9" s="13">
        <v>368</v>
      </c>
      <c r="D9" s="13">
        <v>170</v>
      </c>
      <c r="E9" s="13">
        <v>40</v>
      </c>
      <c r="F9" s="13">
        <v>840</v>
      </c>
      <c r="G9" s="3"/>
    </row>
    <row r="10" spans="1:7" ht="14.4" hidden="1" customHeight="1">
      <c r="A10" s="5" t="s">
        <v>17</v>
      </c>
      <c r="B10" s="12">
        <v>1339</v>
      </c>
      <c r="C10" s="13">
        <v>411</v>
      </c>
      <c r="D10" s="13">
        <v>168</v>
      </c>
      <c r="E10" s="13">
        <v>27</v>
      </c>
      <c r="F10" s="13">
        <v>733</v>
      </c>
      <c r="G10" s="3"/>
    </row>
    <row r="11" spans="1:7" ht="14.4" hidden="1" customHeight="1">
      <c r="A11" s="5" t="s">
        <v>18</v>
      </c>
      <c r="B11" s="12">
        <v>1313</v>
      </c>
      <c r="C11" s="13">
        <v>427</v>
      </c>
      <c r="D11" s="13">
        <v>147</v>
      </c>
      <c r="E11" s="13">
        <v>26</v>
      </c>
      <c r="F11" s="13">
        <v>713</v>
      </c>
      <c r="G11" s="3"/>
    </row>
    <row r="12" spans="1:7" ht="14.4" hidden="1" customHeight="1">
      <c r="A12" s="5" t="s">
        <v>19</v>
      </c>
      <c r="B12" s="12">
        <v>1429</v>
      </c>
      <c r="C12" s="13">
        <v>438</v>
      </c>
      <c r="D12" s="13">
        <v>151</v>
      </c>
      <c r="E12" s="13">
        <v>23</v>
      </c>
      <c r="F12" s="13">
        <v>817</v>
      </c>
      <c r="G12" s="3"/>
    </row>
    <row r="13" spans="1:7" ht="14.4" hidden="1" customHeight="1">
      <c r="A13" s="5" t="s">
        <v>20</v>
      </c>
      <c r="B13" s="12">
        <v>1278</v>
      </c>
      <c r="C13" s="13">
        <v>405</v>
      </c>
      <c r="D13" s="13">
        <v>168</v>
      </c>
      <c r="E13" s="13">
        <v>30</v>
      </c>
      <c r="F13" s="13">
        <v>675</v>
      </c>
      <c r="G13" s="3"/>
    </row>
    <row r="14" spans="1:7" ht="14.4" hidden="1" customHeight="1">
      <c r="A14" s="5" t="s">
        <v>21</v>
      </c>
      <c r="B14" s="12">
        <v>1352</v>
      </c>
      <c r="C14" s="13">
        <v>417</v>
      </c>
      <c r="D14" s="13">
        <v>152</v>
      </c>
      <c r="E14" s="13">
        <v>20</v>
      </c>
      <c r="F14" s="13">
        <v>763</v>
      </c>
      <c r="G14" s="3"/>
    </row>
    <row r="15" spans="1:7" ht="14.4" hidden="1" customHeight="1">
      <c r="A15" s="5" t="s">
        <v>24</v>
      </c>
      <c r="B15" s="12">
        <v>1551</v>
      </c>
      <c r="C15" s="13">
        <v>463</v>
      </c>
      <c r="D15" s="13">
        <v>150</v>
      </c>
      <c r="E15" s="13">
        <v>20</v>
      </c>
      <c r="F15" s="13">
        <v>918</v>
      </c>
      <c r="G15" s="3"/>
    </row>
    <row r="16" spans="1:7" ht="14.4" hidden="1" customHeight="1">
      <c r="A16" s="5" t="s">
        <v>22</v>
      </c>
      <c r="B16" s="12">
        <v>1457</v>
      </c>
      <c r="C16" s="13">
        <v>453</v>
      </c>
      <c r="D16" s="13">
        <v>128</v>
      </c>
      <c r="E16" s="13">
        <v>21</v>
      </c>
      <c r="F16" s="13">
        <v>855</v>
      </c>
      <c r="G16" s="3"/>
    </row>
    <row r="17" spans="1:7" ht="14.4" customHeight="1">
      <c r="A17" s="4" t="s">
        <v>30</v>
      </c>
      <c r="B17" s="11">
        <f>SUM(C17:F17)</f>
        <v>17998</v>
      </c>
      <c r="C17" s="11">
        <f>SUM(C18:C29)</f>
        <v>5411</v>
      </c>
      <c r="D17" s="11">
        <f>SUM(D18:D29)</f>
        <v>1871</v>
      </c>
      <c r="E17" s="11">
        <f>SUM(E18:E29)</f>
        <v>194</v>
      </c>
      <c r="F17" s="11">
        <f>SUM(F18:F29)</f>
        <v>10522</v>
      </c>
      <c r="G17" s="3"/>
    </row>
    <row r="18" spans="1:7" ht="14.4" hidden="1" customHeight="1">
      <c r="A18" s="5" t="s">
        <v>25</v>
      </c>
      <c r="B18" s="12">
        <v>1159</v>
      </c>
      <c r="C18" s="13">
        <v>355</v>
      </c>
      <c r="D18" s="13">
        <v>80</v>
      </c>
      <c r="E18" s="13">
        <v>14</v>
      </c>
      <c r="F18" s="13">
        <f t="shared" ref="F18:F55" si="2">B18-C18-D18-E18</f>
        <v>710</v>
      </c>
      <c r="G18" s="3"/>
    </row>
    <row r="19" spans="1:7" ht="14.4" hidden="1" customHeight="1">
      <c r="A19" s="5" t="s">
        <v>8</v>
      </c>
      <c r="B19" s="12">
        <v>1514</v>
      </c>
      <c r="C19" s="13">
        <v>503</v>
      </c>
      <c r="D19" s="13">
        <v>153</v>
      </c>
      <c r="E19" s="13">
        <v>15</v>
      </c>
      <c r="F19" s="13">
        <f t="shared" si="2"/>
        <v>843</v>
      </c>
      <c r="G19" s="3"/>
    </row>
    <row r="20" spans="1:7" ht="14.4" hidden="1" customHeight="1">
      <c r="A20" s="5" t="s">
        <v>26</v>
      </c>
      <c r="B20" s="12">
        <v>1833</v>
      </c>
      <c r="C20" s="13">
        <v>537</v>
      </c>
      <c r="D20" s="13">
        <v>171</v>
      </c>
      <c r="E20" s="13">
        <v>18</v>
      </c>
      <c r="F20" s="13">
        <f t="shared" si="2"/>
        <v>1107</v>
      </c>
      <c r="G20" s="3"/>
    </row>
    <row r="21" spans="1:7" ht="14.4" hidden="1" customHeight="1">
      <c r="A21" s="5" t="s">
        <v>16</v>
      </c>
      <c r="B21" s="12">
        <v>1143</v>
      </c>
      <c r="C21" s="13">
        <v>322</v>
      </c>
      <c r="D21" s="13">
        <v>132</v>
      </c>
      <c r="E21" s="13">
        <v>20</v>
      </c>
      <c r="F21" s="13">
        <f t="shared" si="2"/>
        <v>669</v>
      </c>
      <c r="G21" s="3"/>
    </row>
    <row r="22" spans="1:7" ht="14.4" hidden="1" customHeight="1">
      <c r="A22" s="5" t="s">
        <v>27</v>
      </c>
      <c r="B22" s="12">
        <v>1704</v>
      </c>
      <c r="C22" s="13">
        <v>500</v>
      </c>
      <c r="D22" s="13">
        <v>171</v>
      </c>
      <c r="E22" s="13">
        <v>19</v>
      </c>
      <c r="F22" s="13">
        <f t="shared" si="2"/>
        <v>1014</v>
      </c>
      <c r="G22" s="3"/>
    </row>
    <row r="23" spans="1:7" ht="14.4" hidden="1" customHeight="1">
      <c r="A23" s="5" t="s">
        <v>17</v>
      </c>
      <c r="B23" s="12">
        <v>1396</v>
      </c>
      <c r="C23" s="13">
        <v>430</v>
      </c>
      <c r="D23" s="13">
        <v>136</v>
      </c>
      <c r="E23" s="13">
        <v>12</v>
      </c>
      <c r="F23" s="13">
        <f t="shared" si="2"/>
        <v>818</v>
      </c>
      <c r="G23" s="3"/>
    </row>
    <row r="24" spans="1:7" ht="14.4" hidden="1" customHeight="1">
      <c r="A24" s="5" t="s">
        <v>15</v>
      </c>
      <c r="B24" s="12">
        <v>1664</v>
      </c>
      <c r="C24" s="13">
        <v>461</v>
      </c>
      <c r="D24" s="13">
        <v>147</v>
      </c>
      <c r="E24" s="13">
        <v>15</v>
      </c>
      <c r="F24" s="13">
        <f t="shared" si="2"/>
        <v>1041</v>
      </c>
      <c r="G24" s="3"/>
    </row>
    <row r="25" spans="1:7" ht="14.4" hidden="1" customHeight="1">
      <c r="A25" s="5" t="s">
        <v>19</v>
      </c>
      <c r="B25" s="12">
        <v>1505</v>
      </c>
      <c r="C25" s="13">
        <v>548</v>
      </c>
      <c r="D25" s="13">
        <v>182</v>
      </c>
      <c r="E25" s="13">
        <v>16</v>
      </c>
      <c r="F25" s="13">
        <f t="shared" si="2"/>
        <v>759</v>
      </c>
      <c r="G25" s="3"/>
    </row>
    <row r="26" spans="1:7" ht="14.4" hidden="1" customHeight="1">
      <c r="A26" s="5" t="s">
        <v>20</v>
      </c>
      <c r="B26" s="12">
        <v>1360</v>
      </c>
      <c r="C26" s="13">
        <v>394</v>
      </c>
      <c r="D26" s="13">
        <v>186</v>
      </c>
      <c r="E26" s="13">
        <v>20</v>
      </c>
      <c r="F26" s="13">
        <f t="shared" si="2"/>
        <v>760</v>
      </c>
      <c r="G26" s="3"/>
    </row>
    <row r="27" spans="1:7" ht="14.4" hidden="1" customHeight="1">
      <c r="A27" s="5" t="s">
        <v>21</v>
      </c>
      <c r="B27" s="12">
        <v>1569</v>
      </c>
      <c r="C27" s="13">
        <v>451</v>
      </c>
      <c r="D27" s="13">
        <v>181</v>
      </c>
      <c r="E27" s="13">
        <v>13</v>
      </c>
      <c r="F27" s="13">
        <f t="shared" si="2"/>
        <v>924</v>
      </c>
      <c r="G27" s="3"/>
    </row>
    <row r="28" spans="1:7" ht="14.4" hidden="1" customHeight="1">
      <c r="A28" s="5" t="s">
        <v>24</v>
      </c>
      <c r="B28" s="12">
        <v>1639</v>
      </c>
      <c r="C28" s="13">
        <v>495</v>
      </c>
      <c r="D28" s="13">
        <v>167</v>
      </c>
      <c r="E28" s="13">
        <v>11</v>
      </c>
      <c r="F28" s="13">
        <f t="shared" si="2"/>
        <v>966</v>
      </c>
      <c r="G28" s="3"/>
    </row>
    <row r="29" spans="1:7" ht="14.4" hidden="1" customHeight="1">
      <c r="A29" s="5" t="s">
        <v>29</v>
      </c>
      <c r="B29" s="12">
        <v>1512</v>
      </c>
      <c r="C29" s="13">
        <v>415</v>
      </c>
      <c r="D29" s="13">
        <v>165</v>
      </c>
      <c r="E29" s="13">
        <v>21</v>
      </c>
      <c r="F29" s="13">
        <f t="shared" si="2"/>
        <v>911</v>
      </c>
      <c r="G29" s="3"/>
    </row>
    <row r="30" spans="1:7" ht="14.4" customHeight="1">
      <c r="A30" s="4" t="s">
        <v>31</v>
      </c>
      <c r="B30" s="11">
        <f>SUM(C30:F30)</f>
        <v>18474</v>
      </c>
      <c r="C30" s="11">
        <f>SUM(C31:C42)</f>
        <v>5650</v>
      </c>
      <c r="D30" s="11">
        <f>SUM(D31:D42)</f>
        <v>2053</v>
      </c>
      <c r="E30" s="11">
        <f>SUM(E31:E42)</f>
        <v>201</v>
      </c>
      <c r="F30" s="11">
        <f>SUM(F31:F42)</f>
        <v>10570</v>
      </c>
      <c r="G30" s="3"/>
    </row>
    <row r="31" spans="1:7" ht="14.4" hidden="1" customHeight="1">
      <c r="A31" s="5" t="s">
        <v>25</v>
      </c>
      <c r="B31" s="11">
        <v>1834</v>
      </c>
      <c r="C31" s="11">
        <v>521</v>
      </c>
      <c r="D31" s="11">
        <v>179</v>
      </c>
      <c r="E31" s="11">
        <v>17</v>
      </c>
      <c r="F31" s="13">
        <f t="shared" si="2"/>
        <v>1117</v>
      </c>
      <c r="G31" s="3"/>
    </row>
    <row r="32" spans="1:7" ht="14.4" hidden="1" customHeight="1">
      <c r="A32" s="5" t="s">
        <v>8</v>
      </c>
      <c r="B32" s="11">
        <v>1332</v>
      </c>
      <c r="C32" s="11">
        <v>382</v>
      </c>
      <c r="D32" s="11">
        <v>170</v>
      </c>
      <c r="E32" s="11">
        <v>14</v>
      </c>
      <c r="F32" s="13">
        <f t="shared" si="2"/>
        <v>766</v>
      </c>
      <c r="G32" s="3"/>
    </row>
    <row r="33" spans="1:7" ht="14.4" hidden="1" customHeight="1">
      <c r="A33" s="5" t="s">
        <v>26</v>
      </c>
      <c r="B33" s="11">
        <v>1801</v>
      </c>
      <c r="C33" s="11">
        <v>580</v>
      </c>
      <c r="D33" s="11">
        <v>161</v>
      </c>
      <c r="E33" s="11">
        <v>23</v>
      </c>
      <c r="F33" s="13">
        <f t="shared" si="2"/>
        <v>1037</v>
      </c>
      <c r="G33" s="3"/>
    </row>
    <row r="34" spans="1:7" ht="14.4" hidden="1" customHeight="1">
      <c r="A34" s="5" t="s">
        <v>16</v>
      </c>
      <c r="B34" s="11">
        <v>1483</v>
      </c>
      <c r="C34" s="11">
        <v>388</v>
      </c>
      <c r="D34" s="11">
        <v>149</v>
      </c>
      <c r="E34" s="11">
        <v>16</v>
      </c>
      <c r="F34" s="13">
        <f t="shared" si="2"/>
        <v>930</v>
      </c>
      <c r="G34" s="3"/>
    </row>
    <row r="35" spans="1:7" ht="14.4" hidden="1" customHeight="1">
      <c r="A35" s="5" t="s">
        <v>28</v>
      </c>
      <c r="B35" s="11">
        <v>1797</v>
      </c>
      <c r="C35" s="11">
        <v>462</v>
      </c>
      <c r="D35" s="11">
        <v>192</v>
      </c>
      <c r="E35" s="11">
        <v>11</v>
      </c>
      <c r="F35" s="13">
        <f t="shared" si="2"/>
        <v>1132</v>
      </c>
      <c r="G35" s="3"/>
    </row>
    <row r="36" spans="1:7" ht="14.4" hidden="1" customHeight="1">
      <c r="A36" s="5" t="s">
        <v>13</v>
      </c>
      <c r="B36" s="11">
        <v>1370</v>
      </c>
      <c r="C36" s="11">
        <v>445</v>
      </c>
      <c r="D36" s="11">
        <v>187</v>
      </c>
      <c r="E36" s="11">
        <v>17</v>
      </c>
      <c r="F36" s="13">
        <f t="shared" si="2"/>
        <v>721</v>
      </c>
      <c r="G36" s="3"/>
    </row>
    <row r="37" spans="1:7" ht="14.4" hidden="1" customHeight="1">
      <c r="A37" s="5" t="s">
        <v>18</v>
      </c>
      <c r="B37" s="11">
        <v>1543</v>
      </c>
      <c r="C37" s="11">
        <v>491</v>
      </c>
      <c r="D37" s="11">
        <v>190</v>
      </c>
      <c r="E37" s="11">
        <v>17</v>
      </c>
      <c r="F37" s="13">
        <f t="shared" si="2"/>
        <v>845</v>
      </c>
      <c r="G37" s="3"/>
    </row>
    <row r="38" spans="1:7" ht="14.4" hidden="1" customHeight="1">
      <c r="A38" s="5" t="s">
        <v>19</v>
      </c>
      <c r="B38" s="11">
        <v>1640</v>
      </c>
      <c r="C38" s="11">
        <v>585</v>
      </c>
      <c r="D38" s="11">
        <v>198</v>
      </c>
      <c r="E38" s="11">
        <v>25</v>
      </c>
      <c r="F38" s="13">
        <f t="shared" si="2"/>
        <v>832</v>
      </c>
      <c r="G38" s="3"/>
    </row>
    <row r="39" spans="1:7" ht="14.4" hidden="1" customHeight="1">
      <c r="A39" s="5" t="s">
        <v>20</v>
      </c>
      <c r="B39" s="11">
        <v>1372</v>
      </c>
      <c r="C39" s="11">
        <v>397</v>
      </c>
      <c r="D39" s="11">
        <v>204</v>
      </c>
      <c r="E39" s="11">
        <v>15</v>
      </c>
      <c r="F39" s="13">
        <f t="shared" si="2"/>
        <v>756</v>
      </c>
      <c r="G39" s="3"/>
    </row>
    <row r="40" spans="1:7" ht="14.4" hidden="1" customHeight="1">
      <c r="A40" s="5" t="s">
        <v>21</v>
      </c>
      <c r="B40" s="11">
        <v>1392</v>
      </c>
      <c r="C40" s="11">
        <v>420</v>
      </c>
      <c r="D40" s="11">
        <v>122</v>
      </c>
      <c r="E40" s="11">
        <v>20</v>
      </c>
      <c r="F40" s="13">
        <f t="shared" si="2"/>
        <v>830</v>
      </c>
      <c r="G40" s="3"/>
    </row>
    <row r="41" spans="1:7" ht="14.4" hidden="1" customHeight="1">
      <c r="A41" s="5" t="s">
        <v>24</v>
      </c>
      <c r="B41" s="11">
        <v>1395</v>
      </c>
      <c r="C41" s="11">
        <v>475</v>
      </c>
      <c r="D41" s="11">
        <v>142</v>
      </c>
      <c r="E41" s="11">
        <v>16</v>
      </c>
      <c r="F41" s="13">
        <f t="shared" si="2"/>
        <v>762</v>
      </c>
      <c r="G41" s="3"/>
    </row>
    <row r="42" spans="1:7" ht="14.4" hidden="1" customHeight="1">
      <c r="A42" s="5" t="s">
        <v>29</v>
      </c>
      <c r="B42" s="13">
        <v>1515</v>
      </c>
      <c r="C42" s="13">
        <v>504</v>
      </c>
      <c r="D42" s="13">
        <v>159</v>
      </c>
      <c r="E42" s="13">
        <v>10</v>
      </c>
      <c r="F42" s="13">
        <f t="shared" si="2"/>
        <v>842</v>
      </c>
      <c r="G42" s="3"/>
    </row>
    <row r="43" spans="1:7" ht="14.4" customHeight="1">
      <c r="A43" s="4" t="s">
        <v>33</v>
      </c>
      <c r="B43" s="11">
        <f>SUM(C43:F43)</f>
        <v>18928</v>
      </c>
      <c r="C43" s="11">
        <f>SUM(C44:C55)</f>
        <v>6667</v>
      </c>
      <c r="D43" s="11">
        <f t="shared" ref="D43:F43" si="3">SUM(D44:D55)</f>
        <v>1889</v>
      </c>
      <c r="E43" s="11">
        <f t="shared" si="3"/>
        <v>137</v>
      </c>
      <c r="F43" s="11">
        <f t="shared" si="3"/>
        <v>10235</v>
      </c>
      <c r="G43" s="3"/>
    </row>
    <row r="44" spans="1:7" ht="14.4" hidden="1" customHeight="1">
      <c r="A44" s="5" t="s">
        <v>7</v>
      </c>
      <c r="B44" s="11">
        <v>1285</v>
      </c>
      <c r="C44" s="11">
        <v>407</v>
      </c>
      <c r="D44" s="11">
        <v>129</v>
      </c>
      <c r="E44" s="11">
        <v>13</v>
      </c>
      <c r="F44" s="13">
        <f t="shared" si="2"/>
        <v>736</v>
      </c>
      <c r="G44" s="3"/>
    </row>
    <row r="45" spans="1:7" ht="14.4" hidden="1" customHeight="1">
      <c r="A45" s="5" t="s">
        <v>8</v>
      </c>
      <c r="B45" s="11">
        <v>1437</v>
      </c>
      <c r="C45" s="11">
        <v>570</v>
      </c>
      <c r="D45" s="11">
        <v>162</v>
      </c>
      <c r="E45" s="11">
        <v>9</v>
      </c>
      <c r="F45" s="13">
        <f t="shared" si="2"/>
        <v>696</v>
      </c>
      <c r="G45" s="3"/>
    </row>
    <row r="46" spans="1:7" ht="14.4" hidden="1" customHeight="1">
      <c r="A46" s="5" t="s">
        <v>26</v>
      </c>
      <c r="B46" s="11">
        <v>1613</v>
      </c>
      <c r="C46" s="11">
        <v>597</v>
      </c>
      <c r="D46" s="11">
        <v>172</v>
      </c>
      <c r="E46" s="11">
        <v>20</v>
      </c>
      <c r="F46" s="13">
        <f t="shared" si="2"/>
        <v>824</v>
      </c>
      <c r="G46" s="3"/>
    </row>
    <row r="47" spans="1:7" ht="14.4" hidden="1" customHeight="1">
      <c r="A47" s="5" t="s">
        <v>16</v>
      </c>
      <c r="B47" s="11">
        <v>1549</v>
      </c>
      <c r="C47" s="11">
        <v>467</v>
      </c>
      <c r="D47" s="11">
        <v>179</v>
      </c>
      <c r="E47" s="11">
        <v>13</v>
      </c>
      <c r="F47" s="13">
        <f t="shared" si="2"/>
        <v>890</v>
      </c>
      <c r="G47" s="3"/>
    </row>
    <row r="48" spans="1:7" ht="14.4" customHeight="1">
      <c r="A48" s="5" t="s">
        <v>28</v>
      </c>
      <c r="B48" s="11">
        <v>1625</v>
      </c>
      <c r="C48" s="11">
        <v>521</v>
      </c>
      <c r="D48" s="11">
        <v>153</v>
      </c>
      <c r="E48" s="11">
        <v>7</v>
      </c>
      <c r="F48" s="13">
        <f t="shared" si="2"/>
        <v>944</v>
      </c>
      <c r="G48" s="3"/>
    </row>
    <row r="49" spans="1:7" ht="14.4" customHeight="1">
      <c r="A49" s="5" t="s">
        <v>17</v>
      </c>
      <c r="B49" s="11">
        <v>1645</v>
      </c>
      <c r="C49" s="11">
        <v>569</v>
      </c>
      <c r="D49" s="11">
        <v>154</v>
      </c>
      <c r="E49" s="11">
        <v>9</v>
      </c>
      <c r="F49" s="13">
        <f t="shared" si="2"/>
        <v>913</v>
      </c>
      <c r="G49" s="3"/>
    </row>
    <row r="50" spans="1:7" ht="14.4" customHeight="1">
      <c r="A50" s="5" t="s">
        <v>18</v>
      </c>
      <c r="B50" s="11">
        <v>1680</v>
      </c>
      <c r="C50" s="11">
        <v>585</v>
      </c>
      <c r="D50" s="11">
        <v>169</v>
      </c>
      <c r="E50" s="11">
        <v>10</v>
      </c>
      <c r="F50" s="13">
        <f t="shared" si="2"/>
        <v>916</v>
      </c>
      <c r="G50" s="3"/>
    </row>
    <row r="51" spans="1:7" ht="14.4" customHeight="1">
      <c r="A51" s="5" t="s">
        <v>19</v>
      </c>
      <c r="B51" s="11">
        <v>1577</v>
      </c>
      <c r="C51" s="11">
        <v>644</v>
      </c>
      <c r="D51" s="11">
        <v>133</v>
      </c>
      <c r="E51" s="11">
        <v>13</v>
      </c>
      <c r="F51" s="13">
        <f t="shared" si="2"/>
        <v>787</v>
      </c>
      <c r="G51" s="3"/>
    </row>
    <row r="52" spans="1:7" ht="14.4" customHeight="1">
      <c r="A52" s="5" t="s">
        <v>20</v>
      </c>
      <c r="B52" s="11">
        <v>1600</v>
      </c>
      <c r="C52" s="11">
        <v>580</v>
      </c>
      <c r="D52" s="11">
        <v>153</v>
      </c>
      <c r="E52" s="11">
        <v>8</v>
      </c>
      <c r="F52" s="13">
        <f t="shared" si="2"/>
        <v>859</v>
      </c>
      <c r="G52" s="3"/>
    </row>
    <row r="53" spans="1:7" ht="14.4" customHeight="1">
      <c r="A53" s="5" t="s">
        <v>32</v>
      </c>
      <c r="B53" s="11">
        <v>1614</v>
      </c>
      <c r="C53" s="11">
        <v>529</v>
      </c>
      <c r="D53" s="11">
        <v>155</v>
      </c>
      <c r="E53" s="11">
        <v>9</v>
      </c>
      <c r="F53" s="13">
        <f t="shared" si="2"/>
        <v>921</v>
      </c>
      <c r="G53" s="3"/>
    </row>
    <row r="54" spans="1:7" ht="14.4" customHeight="1">
      <c r="A54" s="5" t="s">
        <v>24</v>
      </c>
      <c r="B54" s="11">
        <v>1594</v>
      </c>
      <c r="C54" s="11">
        <v>603</v>
      </c>
      <c r="D54" s="11">
        <v>165</v>
      </c>
      <c r="E54" s="11">
        <v>8</v>
      </c>
      <c r="F54" s="13">
        <f t="shared" si="2"/>
        <v>818</v>
      </c>
      <c r="G54" s="3"/>
    </row>
    <row r="55" spans="1:7" ht="14.4" customHeight="1">
      <c r="A55" s="5" t="s">
        <v>29</v>
      </c>
      <c r="B55" s="11">
        <v>1709</v>
      </c>
      <c r="C55" s="11">
        <v>595</v>
      </c>
      <c r="D55" s="11">
        <v>165</v>
      </c>
      <c r="E55" s="11">
        <v>18</v>
      </c>
      <c r="F55" s="13">
        <f t="shared" si="2"/>
        <v>931</v>
      </c>
      <c r="G55" s="3"/>
    </row>
    <row r="56" spans="1:7" ht="14.4" customHeight="1">
      <c r="A56" s="4" t="s">
        <v>35</v>
      </c>
      <c r="B56" s="11">
        <f>SUM(C56:F56)</f>
        <v>6201</v>
      </c>
      <c r="C56" s="11">
        <f>SUM(C57:C71)</f>
        <v>2319</v>
      </c>
      <c r="D56" s="11">
        <f t="shared" ref="D56:F56" si="4">SUM(D57:D71)</f>
        <v>656</v>
      </c>
      <c r="E56" s="11">
        <f t="shared" si="4"/>
        <v>48</v>
      </c>
      <c r="F56" s="11">
        <f t="shared" si="4"/>
        <v>3178</v>
      </c>
      <c r="G56" s="3"/>
    </row>
    <row r="57" spans="1:7" ht="14.4" customHeight="1">
      <c r="A57" s="5" t="s">
        <v>7</v>
      </c>
      <c r="B57" s="11">
        <v>1600</v>
      </c>
      <c r="C57" s="11">
        <v>655</v>
      </c>
      <c r="D57" s="11">
        <v>173</v>
      </c>
      <c r="E57" s="11">
        <v>9</v>
      </c>
      <c r="F57" s="11">
        <f t="shared" ref="F57:F60" si="5">B57-C57-D57-E57</f>
        <v>763</v>
      </c>
      <c r="G57" s="3"/>
    </row>
    <row r="58" spans="1:7" ht="14.4" customHeight="1">
      <c r="A58" s="5" t="s">
        <v>34</v>
      </c>
      <c r="B58" s="11">
        <v>1136</v>
      </c>
      <c r="C58" s="11">
        <v>432</v>
      </c>
      <c r="D58" s="11">
        <v>114</v>
      </c>
      <c r="E58" s="11">
        <v>11</v>
      </c>
      <c r="F58" s="11">
        <f t="shared" si="5"/>
        <v>579</v>
      </c>
      <c r="G58" s="3"/>
    </row>
    <row r="59" spans="1:7" ht="14.4" customHeight="1">
      <c r="A59" s="5" t="s">
        <v>9</v>
      </c>
      <c r="B59" s="11">
        <v>1818</v>
      </c>
      <c r="C59" s="11">
        <v>700</v>
      </c>
      <c r="D59" s="11">
        <v>183</v>
      </c>
      <c r="E59" s="11">
        <v>19</v>
      </c>
      <c r="F59" s="11">
        <f t="shared" si="5"/>
        <v>916</v>
      </c>
      <c r="G59" s="3"/>
    </row>
    <row r="60" spans="1:7" ht="14.4" customHeight="1">
      <c r="A60" s="5" t="s">
        <v>36</v>
      </c>
      <c r="B60" s="11">
        <v>1647</v>
      </c>
      <c r="C60" s="11">
        <v>532</v>
      </c>
      <c r="D60" s="11">
        <v>186</v>
      </c>
      <c r="E60" s="11">
        <v>9</v>
      </c>
      <c r="F60" s="11">
        <f t="shared" si="5"/>
        <v>920</v>
      </c>
      <c r="G60" s="3"/>
    </row>
    <row r="61" spans="1:7">
      <c r="A61" s="14"/>
      <c r="B61" s="14"/>
      <c r="C61" s="14"/>
      <c r="D61" s="14"/>
      <c r="E61" s="14"/>
      <c r="F61" s="14"/>
    </row>
    <row r="62" spans="1:7" ht="16.2">
      <c r="B62" s="15" t="s">
        <v>12</v>
      </c>
      <c r="C62" s="15" t="s">
        <v>11</v>
      </c>
    </row>
    <row r="74" spans="2:6">
      <c r="B74" s="11"/>
      <c r="C74" s="11"/>
      <c r="D74" s="11"/>
      <c r="E74" s="11"/>
      <c r="F74" s="11"/>
    </row>
  </sheetData>
  <mergeCells count="1">
    <mergeCell ref="A1:F1"/>
  </mergeCells>
  <phoneticPr fontId="5" type="noConversion"/>
  <printOptions horizontalCentered="1"/>
  <pageMargins left="0.59055118110236227" right="0.59055118110236227" top="0.39370078740157483" bottom="0.19685039370078741" header="0.51181102362204722" footer="0.51181102362204722"/>
  <pageSetup paperSize="9" orientation="landscape" r:id="rId1"/>
  <headerFooter alignWithMargins="0"/>
  <ignoredErrors>
    <ignoredError sqref="F4 F30 F4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新收_中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余瑞珺</cp:lastModifiedBy>
  <cp:lastPrinted>2026-02-04T02:32:39Z</cp:lastPrinted>
  <dcterms:created xsi:type="dcterms:W3CDTF">2017-01-20T07:34:08Z</dcterms:created>
  <dcterms:modified xsi:type="dcterms:W3CDTF">2026-05-19T02:53:54Z</dcterms:modified>
</cp:coreProperties>
</file>